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0815" windowHeight="5070" activeTab="0"/>
  </bookViews>
  <sheets>
    <sheet name="Sheet1" sheetId="1" r:id="rId1"/>
  </sheets>
  <definedNames>
    <definedName name="_xlnm.Print_Area" localSheetId="0">'Sheet1'!$A$1:$K$47</definedName>
  </definedNames>
  <calcPr fullCalcOnLoad="1"/>
</workbook>
</file>

<file path=xl/sharedStrings.xml><?xml version="1.0" encoding="utf-8"?>
<sst xmlns="http://schemas.openxmlformats.org/spreadsheetml/2006/main" count="25" uniqueCount="21">
  <si>
    <t>Accumulated</t>
  </si>
  <si>
    <t>Book Value</t>
  </si>
  <si>
    <t xml:space="preserve">Additions </t>
  </si>
  <si>
    <t>Depreciation</t>
  </si>
  <si>
    <t>A</t>
  </si>
  <si>
    <t/>
  </si>
  <si>
    <t xml:space="preserve">     Total equipment</t>
  </si>
  <si>
    <t xml:space="preserve">         Total </t>
  </si>
  <si>
    <t xml:space="preserve">  Paul M. Hebert law center</t>
  </si>
  <si>
    <t>Educational plant --</t>
  </si>
  <si>
    <t>Equipment-unallocated --</t>
  </si>
  <si>
    <t xml:space="preserve">  Movable items</t>
  </si>
  <si>
    <t xml:space="preserve">  Library books</t>
  </si>
  <si>
    <t>Analysis of Investment in Plant</t>
  </si>
  <si>
    <t>ANALYSIS G-2B</t>
  </si>
  <si>
    <t>June 30, 2015</t>
  </si>
  <si>
    <t>B</t>
  </si>
  <si>
    <t>For the year ended June 30, 2016</t>
  </si>
  <si>
    <t>June 30, 2016</t>
  </si>
  <si>
    <t>A.  $21,016,277 includes a prior year balance of $21,045,238 less a prior period adjustment of ($28,961).</t>
  </si>
  <si>
    <t>B.  $1,390,519 includes a prior year balance of $1,380,919 plus a prior period adjustment of $9,600.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</si>
</sst>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</numFmts>
  <fonts count="49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9"/>
      <name val="Goudy Old Style"/>
      <family val="1"/>
    </font>
    <font>
      <sz val="8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37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164" fontId="1" fillId="0" borderId="0" xfId="46" applyNumberFormat="1" applyFont="1" applyFill="1" applyAlignment="1" applyProtection="1">
      <alignment vertical="center"/>
      <protection/>
    </xf>
    <xf numFmtId="164" fontId="1" fillId="0" borderId="0" xfId="46" applyNumberFormat="1" applyFont="1" applyFill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0" fillId="0" borderId="0" xfId="58">
      <alignment/>
      <protection/>
    </xf>
    <xf numFmtId="165" fontId="46" fillId="0" borderId="0" xfId="45" applyNumberFormat="1" applyFont="1" applyFill="1" applyBorder="1" applyAlignment="1" applyProtection="1">
      <alignment vertical="center"/>
      <protection/>
    </xf>
    <xf numFmtId="165" fontId="46" fillId="0" borderId="0" xfId="45" applyNumberFormat="1" applyFont="1" applyFill="1" applyBorder="1" applyAlignment="1" applyProtection="1">
      <alignment horizontal="center" vertical="center"/>
      <protection/>
    </xf>
    <xf numFmtId="165" fontId="47" fillId="0" borderId="0" xfId="45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37" fontId="6" fillId="0" borderId="0" xfId="0" applyNumberFormat="1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 quotePrefix="1">
      <alignment horizontal="center" vertical="center"/>
      <protection/>
    </xf>
    <xf numFmtId="37" fontId="6" fillId="0" borderId="10" xfId="0" applyNumberFormat="1" applyFont="1" applyBorder="1" applyAlignment="1" applyProtection="1">
      <alignment horizontal="center" vertical="center"/>
      <protection/>
    </xf>
    <xf numFmtId="15" fontId="6" fillId="0" borderId="10" xfId="0" applyNumberFormat="1" applyFont="1" applyBorder="1" applyAlignment="1" applyProtection="1" quotePrefix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164" fontId="6" fillId="0" borderId="11" xfId="46" applyNumberFormat="1" applyFont="1" applyFill="1" applyBorder="1" applyAlignment="1" applyProtection="1">
      <alignment vertical="center"/>
      <protection/>
    </xf>
    <xf numFmtId="164" fontId="6" fillId="0" borderId="11" xfId="46" applyNumberFormat="1" applyFont="1" applyFill="1" applyBorder="1" applyAlignment="1" applyProtection="1">
      <alignment horizontal="center"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horizontal="left" vertical="center"/>
      <protection/>
    </xf>
    <xf numFmtId="165" fontId="6" fillId="0" borderId="0" xfId="42" applyNumberFormat="1" applyFont="1" applyFill="1" applyAlignment="1" applyProtection="1">
      <alignment horizontal="center"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10" xfId="42" applyNumberFormat="1" applyFont="1" applyFill="1" applyBorder="1" applyAlignment="1" applyProtection="1">
      <alignment horizontal="right" vertical="center"/>
      <protection/>
    </xf>
    <xf numFmtId="165" fontId="6" fillId="0" borderId="11" xfId="42" applyNumberFormat="1" applyFont="1" applyFill="1" applyBorder="1" applyAlignment="1" applyProtection="1">
      <alignment horizontal="center" vertical="center"/>
      <protection/>
    </xf>
    <xf numFmtId="164" fontId="6" fillId="0" borderId="0" xfId="46" applyNumberFormat="1" applyFont="1" applyFill="1" applyAlignment="1" applyProtection="1">
      <alignment vertical="center"/>
      <protection/>
    </xf>
    <xf numFmtId="164" fontId="6" fillId="0" borderId="12" xfId="46" applyNumberFormat="1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37" fontId="8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165" fontId="8" fillId="0" borderId="0" xfId="42" applyNumberFormat="1" applyFont="1" applyFill="1" applyAlignment="1" applyProtection="1">
      <alignment horizontal="left" vertical="center"/>
      <protection/>
    </xf>
    <xf numFmtId="165" fontId="48" fillId="0" borderId="0" xfId="45" applyNumberFormat="1" applyFont="1" applyAlignment="1" applyProtection="1">
      <alignment vertical="center"/>
      <protection/>
    </xf>
    <xf numFmtId="164" fontId="8" fillId="0" borderId="0" xfId="46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165" fontId="7" fillId="0" borderId="0" xfId="45" applyNumberFormat="1" applyFont="1" applyFill="1" applyBorder="1" applyAlignment="1" applyProtection="1">
      <alignment horizontal="center" vertical="center"/>
      <protection/>
    </xf>
    <xf numFmtId="165" fontId="48" fillId="0" borderId="0" xfId="45" applyNumberFormat="1" applyFont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1647825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647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tabSelected="1" zoomScalePageLayoutView="0" workbookViewId="0" topLeftCell="A1">
      <selection activeCell="D13" sqref="D13"/>
    </sheetView>
  </sheetViews>
  <sheetFormatPr defaultColWidth="9.140625" defaultRowHeight="12.75"/>
  <cols>
    <col min="1" max="1" width="46.57421875" style="1" customWidth="1"/>
    <col min="2" max="2" width="1.8515625" style="1" customWidth="1"/>
    <col min="3" max="3" width="13.7109375" style="1" customWidth="1"/>
    <col min="4" max="4" width="2.28125" style="1" customWidth="1"/>
    <col min="5" max="5" width="13.7109375" style="2" customWidth="1"/>
    <col min="6" max="6" width="2.421875" style="9" customWidth="1"/>
    <col min="7" max="7" width="13.7109375" style="1" customWidth="1"/>
    <col min="8" max="8" width="1.8515625" style="1" customWidth="1"/>
    <col min="9" max="9" width="13.7109375" style="3" customWidth="1"/>
    <col min="10" max="10" width="1.8515625" style="1" customWidth="1"/>
    <col min="11" max="11" width="13.7109375" style="3" customWidth="1"/>
    <col min="12" max="12" width="4.140625" style="1" customWidth="1"/>
    <col min="13" max="241" width="8.7109375" style="1" customWidth="1"/>
    <col min="242" max="16384" width="9.140625" style="4" customWidth="1"/>
  </cols>
  <sheetData>
    <row r="1" spans="1:256" ht="12.75">
      <c r="A1" s="48"/>
      <c r="B1" s="15"/>
      <c r="C1" s="15"/>
      <c r="D1" s="15"/>
      <c r="E1" s="15"/>
      <c r="F1" s="15"/>
      <c r="G1" s="15"/>
      <c r="H1" s="14"/>
      <c r="I1" s="11"/>
      <c r="J1" s="11"/>
      <c r="K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0.5" customHeight="1">
      <c r="A2" s="48"/>
      <c r="B2" s="15"/>
      <c r="C2" s="15"/>
      <c r="D2" s="15"/>
      <c r="E2" s="15"/>
      <c r="F2" s="15"/>
      <c r="G2" s="15"/>
      <c r="H2" s="14"/>
      <c r="I2" s="12"/>
      <c r="J2" s="11"/>
      <c r="K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2.75" customHeight="1">
      <c r="A3" s="53"/>
      <c r="B3" s="16"/>
      <c r="C3" s="52" t="s">
        <v>14</v>
      </c>
      <c r="D3" s="52"/>
      <c r="E3" s="52"/>
      <c r="F3" s="52"/>
      <c r="G3" s="52"/>
      <c r="H3" s="52"/>
      <c r="I3" s="52"/>
      <c r="J3" s="52"/>
      <c r="K3" s="52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8.25" customHeight="1">
      <c r="A4" s="53"/>
      <c r="B4" s="18"/>
      <c r="C4" s="52"/>
      <c r="D4" s="52"/>
      <c r="E4" s="52"/>
      <c r="F4" s="52"/>
      <c r="G4" s="52"/>
      <c r="H4" s="14"/>
      <c r="I4" s="10"/>
      <c r="J4" s="11"/>
      <c r="K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6.5">
      <c r="A5" s="53"/>
      <c r="B5" s="16"/>
      <c r="C5" s="52" t="s">
        <v>13</v>
      </c>
      <c r="D5" s="52"/>
      <c r="E5" s="52"/>
      <c r="F5" s="52"/>
      <c r="G5" s="52"/>
      <c r="H5" s="52"/>
      <c r="I5" s="52"/>
      <c r="J5" s="52"/>
      <c r="K5" s="52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6.5">
      <c r="A6" s="53"/>
      <c r="B6" s="16"/>
      <c r="C6" s="52" t="s">
        <v>17</v>
      </c>
      <c r="D6" s="52"/>
      <c r="E6" s="52"/>
      <c r="F6" s="52"/>
      <c r="G6" s="52"/>
      <c r="H6" s="52"/>
      <c r="I6" s="52"/>
      <c r="J6" s="52"/>
      <c r="K6" s="52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0.5" customHeight="1">
      <c r="A7" s="53"/>
      <c r="B7" s="16"/>
      <c r="C7" s="16"/>
      <c r="D7" s="16"/>
      <c r="E7" s="16"/>
      <c r="F7" s="16"/>
      <c r="G7" s="16"/>
      <c r="H7" s="14"/>
      <c r="I7" s="10"/>
      <c r="J7" s="11"/>
      <c r="K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.75">
      <c r="A8" s="48"/>
      <c r="B8" s="17"/>
      <c r="C8" s="17"/>
      <c r="D8" s="17"/>
      <c r="E8" s="17"/>
      <c r="F8" s="17"/>
      <c r="G8" s="17"/>
      <c r="H8" s="14"/>
      <c r="I8" s="13"/>
      <c r="J8" s="11"/>
      <c r="K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1" ht="13.5">
      <c r="A9" s="19"/>
      <c r="B9" s="19"/>
      <c r="C9" s="19"/>
      <c r="D9" s="19"/>
      <c r="E9" s="23"/>
      <c r="F9" s="19"/>
      <c r="G9" s="19"/>
      <c r="H9" s="19"/>
      <c r="I9" s="24" t="s">
        <v>0</v>
      </c>
      <c r="J9" s="19"/>
      <c r="K9" s="25" t="s">
        <v>1</v>
      </c>
    </row>
    <row r="10" spans="1:11" ht="13.5">
      <c r="A10" s="19"/>
      <c r="B10" s="19"/>
      <c r="C10" s="26" t="s">
        <v>15</v>
      </c>
      <c r="D10" s="21"/>
      <c r="E10" s="27" t="s">
        <v>2</v>
      </c>
      <c r="F10" s="21"/>
      <c r="G10" s="28" t="s">
        <v>18</v>
      </c>
      <c r="H10" s="29"/>
      <c r="I10" s="20" t="s">
        <v>3</v>
      </c>
      <c r="J10" s="29"/>
      <c r="K10" s="26" t="s">
        <v>18</v>
      </c>
    </row>
    <row r="11" spans="1:11" ht="13.5">
      <c r="A11" s="19"/>
      <c r="B11" s="19"/>
      <c r="C11" s="19"/>
      <c r="D11" s="19"/>
      <c r="E11" s="23"/>
      <c r="F11" s="19"/>
      <c r="G11" s="19"/>
      <c r="H11" s="19"/>
      <c r="I11" s="25"/>
      <c r="J11" s="19"/>
      <c r="K11" s="25"/>
    </row>
    <row r="12" spans="1:241" s="6" customFormat="1" ht="13.5">
      <c r="A12" s="22" t="s">
        <v>9</v>
      </c>
      <c r="B12" s="22"/>
      <c r="C12" s="22"/>
      <c r="D12" s="22"/>
      <c r="E12" s="30"/>
      <c r="F12" s="22"/>
      <c r="G12" s="22"/>
      <c r="H12" s="22"/>
      <c r="I12" s="31"/>
      <c r="J12" s="22"/>
      <c r="K12" s="31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</row>
    <row r="13" spans="1:241" s="6" customFormat="1" ht="13.5">
      <c r="A13" s="22" t="s">
        <v>8</v>
      </c>
      <c r="B13" s="22"/>
      <c r="C13" s="32">
        <f>21045238-28961</f>
        <v>21016277</v>
      </c>
      <c r="D13" s="50" t="s">
        <v>4</v>
      </c>
      <c r="E13" s="33">
        <v>0</v>
      </c>
      <c r="F13" s="22"/>
      <c r="G13" s="32">
        <f>+C13+E13</f>
        <v>21016277</v>
      </c>
      <c r="H13" s="34"/>
      <c r="I13" s="33">
        <v>9955523</v>
      </c>
      <c r="J13" s="34"/>
      <c r="K13" s="33">
        <f>G13-I13</f>
        <v>11060754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</row>
    <row r="14" spans="1:241" s="6" customFormat="1" ht="13.5">
      <c r="A14" s="22"/>
      <c r="B14" s="22"/>
      <c r="C14" s="34"/>
      <c r="D14" s="34"/>
      <c r="E14" s="34"/>
      <c r="F14" s="35"/>
      <c r="G14" s="34"/>
      <c r="H14" s="34"/>
      <c r="I14" s="36"/>
      <c r="J14" s="34"/>
      <c r="K14" s="36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</row>
    <row r="15" spans="1:241" s="6" customFormat="1" ht="13.5">
      <c r="A15" s="22" t="s">
        <v>10</v>
      </c>
      <c r="B15" s="22"/>
      <c r="C15" s="34" t="s">
        <v>5</v>
      </c>
      <c r="D15" s="34"/>
      <c r="E15" s="34"/>
      <c r="F15" s="35"/>
      <c r="G15" s="34" t="s">
        <v>5</v>
      </c>
      <c r="H15" s="34" t="s">
        <v>5</v>
      </c>
      <c r="I15" s="36" t="s">
        <v>5</v>
      </c>
      <c r="J15" s="34"/>
      <c r="K15" s="36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</row>
    <row r="16" spans="1:241" s="6" customFormat="1" ht="13.5">
      <c r="A16" s="22" t="s">
        <v>11</v>
      </c>
      <c r="B16" s="22"/>
      <c r="C16" s="34">
        <f>1380919+9600</f>
        <v>1390519</v>
      </c>
      <c r="D16" s="49" t="s">
        <v>16</v>
      </c>
      <c r="E16" s="36">
        <v>12885</v>
      </c>
      <c r="F16" s="49"/>
      <c r="G16" s="34">
        <f>+C16+E16</f>
        <v>1403404</v>
      </c>
      <c r="H16" s="34"/>
      <c r="I16" s="36">
        <v>1187500</v>
      </c>
      <c r="J16" s="34"/>
      <c r="K16" s="36">
        <f>G16-I16</f>
        <v>215904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</row>
    <row r="17" spans="1:241" s="6" customFormat="1" ht="13.5">
      <c r="A17" s="22" t="s">
        <v>12</v>
      </c>
      <c r="B17" s="22"/>
      <c r="C17" s="37">
        <v>5270165</v>
      </c>
      <c r="D17" s="34"/>
      <c r="E17" s="38">
        <v>193331</v>
      </c>
      <c r="F17" s="47"/>
      <c r="G17" s="37">
        <f>+C17+E17</f>
        <v>5463496</v>
      </c>
      <c r="H17" s="34"/>
      <c r="I17" s="39">
        <v>5080651</v>
      </c>
      <c r="J17" s="34"/>
      <c r="K17" s="39">
        <f>G17-I17</f>
        <v>382845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</row>
    <row r="18" spans="1:241" s="6" customFormat="1" ht="13.5">
      <c r="A18" s="22"/>
      <c r="B18" s="22"/>
      <c r="C18" s="34"/>
      <c r="D18" s="34"/>
      <c r="E18" s="34"/>
      <c r="F18" s="34"/>
      <c r="G18" s="34"/>
      <c r="H18" s="34"/>
      <c r="I18" s="36"/>
      <c r="J18" s="34"/>
      <c r="K18" s="36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</row>
    <row r="19" spans="1:241" s="6" customFormat="1" ht="13.5">
      <c r="A19" s="22" t="s">
        <v>6</v>
      </c>
      <c r="B19" s="22"/>
      <c r="C19" s="37">
        <f>SUM(C16:C17)</f>
        <v>6660684</v>
      </c>
      <c r="D19" s="34"/>
      <c r="E19" s="37">
        <f>SUM(E16:E17)</f>
        <v>206216</v>
      </c>
      <c r="F19" s="34"/>
      <c r="G19" s="37">
        <f>+C19+E19</f>
        <v>6866900</v>
      </c>
      <c r="H19" s="34"/>
      <c r="I19" s="37">
        <f>SUM(I16:I17)</f>
        <v>6268151</v>
      </c>
      <c r="J19" s="34"/>
      <c r="K19" s="37">
        <f>SUM(K16:K18)</f>
        <v>598749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</row>
    <row r="20" spans="1:241" s="6" customFormat="1" ht="13.5">
      <c r="A20" s="22"/>
      <c r="B20" s="22"/>
      <c r="C20" s="34"/>
      <c r="D20" s="34"/>
      <c r="E20" s="34"/>
      <c r="F20" s="34"/>
      <c r="G20" s="34"/>
      <c r="H20" s="34"/>
      <c r="I20" s="36"/>
      <c r="J20" s="34"/>
      <c r="K20" s="36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</row>
    <row r="21" spans="1:241" s="8" customFormat="1" ht="14.25" thickBot="1">
      <c r="A21" s="40" t="s">
        <v>7</v>
      </c>
      <c r="B21" s="40"/>
      <c r="C21" s="41">
        <f>C13+C19</f>
        <v>27676961</v>
      </c>
      <c r="D21" s="40"/>
      <c r="E21" s="41">
        <f>E13+E19</f>
        <v>206216</v>
      </c>
      <c r="F21" s="40"/>
      <c r="G21" s="41">
        <f>G13+G19</f>
        <v>27883177</v>
      </c>
      <c r="H21" s="40"/>
      <c r="I21" s="41">
        <f>I13+I19</f>
        <v>16223674</v>
      </c>
      <c r="J21" s="40"/>
      <c r="K21" s="41">
        <f>K13+K19</f>
        <v>11659503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</row>
    <row r="22" ht="12.75" thickTop="1"/>
    <row r="23" spans="1:11" ht="12.75">
      <c r="A23" s="51" t="s">
        <v>19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</row>
    <row r="24" spans="1:11" ht="12.75">
      <c r="A24" s="51" t="s">
        <v>20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</row>
    <row r="25" spans="1:241" s="6" customFormat="1" ht="13.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</row>
    <row r="26" spans="1:241" s="46" customFormat="1" ht="12.75">
      <c r="A26" s="42"/>
      <c r="B26" s="42"/>
      <c r="C26" s="42"/>
      <c r="D26" s="42"/>
      <c r="E26" s="43"/>
      <c r="F26" s="44"/>
      <c r="G26" s="42"/>
      <c r="H26" s="42"/>
      <c r="I26" s="45"/>
      <c r="J26" s="42"/>
      <c r="K26" s="45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</row>
    <row r="27" spans="1:241" s="46" customFormat="1" ht="12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</row>
  </sheetData>
  <sheetProtection/>
  <mergeCells count="9">
    <mergeCell ref="A27:K27"/>
    <mergeCell ref="C4:G4"/>
    <mergeCell ref="C3:K3"/>
    <mergeCell ref="C5:K5"/>
    <mergeCell ref="C6:K6"/>
    <mergeCell ref="A3:A7"/>
    <mergeCell ref="A25:K25"/>
    <mergeCell ref="A23:K23"/>
    <mergeCell ref="A24:K24"/>
  </mergeCells>
  <conditionalFormatting sqref="A12:K21">
    <cfRule type="expression" priority="3" dxfId="0" stopIfTrue="1">
      <formula>MOD(ROW(),2)=0</formula>
    </cfRule>
  </conditionalFormatting>
  <printOptions horizontalCentered="1"/>
  <pageMargins left="0.5" right="0.5" top="0.5" bottom="0.5" header="0.5" footer="0.25"/>
  <pageSetup fitToHeight="1" fitToWidth="1" horizontalDpi="600" verticalDpi="600" orientation="portrait" scale="77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Financial System Services</cp:lastModifiedBy>
  <cp:lastPrinted>2017-01-25T17:32:01Z</cp:lastPrinted>
  <dcterms:created xsi:type="dcterms:W3CDTF">2003-01-16T20:34:44Z</dcterms:created>
  <dcterms:modified xsi:type="dcterms:W3CDTF">2017-01-25T21:26:20Z</dcterms:modified>
  <cp:category/>
  <cp:version/>
  <cp:contentType/>
  <cp:contentStatus/>
</cp:coreProperties>
</file>