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750" windowWidth="11340" windowHeight="6540" activeTab="0"/>
  </bookViews>
  <sheets>
    <sheet name="Operating" sheetId="1" r:id="rId1"/>
    <sheet name="Balance Sheet" sheetId="2" r:id="rId2"/>
  </sheets>
  <definedNames>
    <definedName name="\B">'Operating'!#REF!</definedName>
    <definedName name="\P">'Operating'!#REF!</definedName>
    <definedName name="\S">'Operating'!#REF!</definedName>
    <definedName name="P_1">'Operating'!$A$1:$M$39</definedName>
    <definedName name="P_2">'Balance Sheet'!$A$1:$D$44</definedName>
    <definedName name="_xlnm.Print_Area" localSheetId="0">'Operating'!$A$1:$M$39</definedName>
    <definedName name="WKS2">'Balance Sheet'!$A$3:$C$41</definedName>
  </definedNames>
  <calcPr fullCalcOnLoad="1"/>
</workbook>
</file>

<file path=xl/sharedStrings.xml><?xml version="1.0" encoding="utf-8"?>
<sst xmlns="http://schemas.openxmlformats.org/spreadsheetml/2006/main" count="108" uniqueCount="53">
  <si>
    <t>STUDENT MEDIA</t>
  </si>
  <si>
    <t xml:space="preserve"> </t>
  </si>
  <si>
    <t>WLSU TV</t>
  </si>
  <si>
    <t>Administration</t>
  </si>
  <si>
    <t>Gumbo</t>
  </si>
  <si>
    <t>Reveille</t>
  </si>
  <si>
    <t>Station</t>
  </si>
  <si>
    <t>Total</t>
  </si>
  <si>
    <t/>
  </si>
  <si>
    <t>Assets:</t>
  </si>
  <si>
    <t>Liabilities:</t>
  </si>
  <si>
    <t>ANALYSIS OF CHANGES IN FUND BALANCES</t>
  </si>
  <si>
    <t xml:space="preserve">  Operating fund balance -</t>
  </si>
  <si>
    <t xml:space="preserve">  Equipment renewals and replacements -</t>
  </si>
  <si>
    <t xml:space="preserve">  Cash and investments</t>
  </si>
  <si>
    <t xml:space="preserve">  Accounts receivable </t>
  </si>
  <si>
    <t xml:space="preserve">      Total assets</t>
  </si>
  <si>
    <t xml:space="preserve">  Deferred revenue</t>
  </si>
  <si>
    <t xml:space="preserve">      Total liabilities </t>
  </si>
  <si>
    <t xml:space="preserve">    Balance at July 1</t>
  </si>
  <si>
    <t xml:space="preserve">    Revenues over/(under) expenditures</t>
  </si>
  <si>
    <t xml:space="preserve">    Depreciation charges transferred</t>
  </si>
  <si>
    <t>LOUISIANA STATE UNIVERSITY</t>
  </si>
  <si>
    <t>ANALYSIS C-2B11                                   STATEMENT OF NET ASSETS                                   ANALYSIS C-2B11</t>
  </si>
  <si>
    <t xml:space="preserve">  Sales and services</t>
  </si>
  <si>
    <t xml:space="preserve">  Fee allocations </t>
  </si>
  <si>
    <t xml:space="preserve">      Total operating revenues </t>
  </si>
  <si>
    <t xml:space="preserve">  Salaries</t>
  </si>
  <si>
    <t xml:space="preserve">  Wages</t>
  </si>
  <si>
    <t xml:space="preserve">  Administrative charge</t>
  </si>
  <si>
    <t xml:space="preserve">  Supplies and expenses</t>
  </si>
  <si>
    <t xml:space="preserve">  Depreciation</t>
  </si>
  <si>
    <t xml:space="preserve">      Total operating expenditures</t>
  </si>
  <si>
    <t xml:space="preserve">        Excess of operating revenues over  </t>
  </si>
  <si>
    <t xml:space="preserve">         operating expenditures</t>
  </si>
  <si>
    <t xml:space="preserve">  Interest on investments</t>
  </si>
  <si>
    <t xml:space="preserve">        Excess of revenues over expenditures </t>
  </si>
  <si>
    <t>Operating revenues:</t>
  </si>
  <si>
    <t>Operating expenditures:</t>
  </si>
  <si>
    <t>Other revenues:</t>
  </si>
  <si>
    <t xml:space="preserve">         Net assets </t>
  </si>
  <si>
    <t>Fund balances:</t>
  </si>
  <si>
    <t xml:space="preserve">         Total fund balances</t>
  </si>
  <si>
    <t>ANALYSIS C-2B11                              ANALYSIS OF REVENUES AND EXPENDITURES                              ANALYSIS C-2B11</t>
  </si>
  <si>
    <t xml:space="preserve">      Total operating fund balance </t>
  </si>
  <si>
    <t xml:space="preserve">      Total equipment r&amp;r fund balance </t>
  </si>
  <si>
    <t>KLSU Radio</t>
  </si>
  <si>
    <t xml:space="preserve">  Related benefits</t>
  </si>
  <si>
    <t xml:space="preserve">  Management allocation</t>
  </si>
  <si>
    <t xml:space="preserve">    Equipment purchases</t>
  </si>
  <si>
    <t xml:space="preserve">  Accounts payable</t>
  </si>
  <si>
    <t>FOR THE YEAR ENDED JUNE 30, 2008</t>
  </si>
  <si>
    <t>JUNE 30, 2008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</si>
</sst>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b/>
      <sz val="8"/>
      <color indexed="20"/>
      <name val="Courier"/>
      <family val="3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37" fontId="0" fillId="0" borderId="0" xfId="0" applyAlignment="1">
      <alignment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Alignment="1">
      <alignment vertical="center"/>
    </xf>
    <xf numFmtId="37" fontId="2" fillId="0" borderId="0" xfId="0" applyFont="1" applyAlignment="1" applyProtection="1">
      <alignment horizontal="centerContinuous" vertical="center"/>
      <protection/>
    </xf>
    <xf numFmtId="165" fontId="2" fillId="0" borderId="0" xfId="44" applyNumberFormat="1" applyFont="1" applyAlignment="1" applyProtection="1">
      <alignment vertical="center"/>
      <protection/>
    </xf>
    <xf numFmtId="165" fontId="2" fillId="0" borderId="0" xfId="44" applyNumberFormat="1" applyFont="1" applyAlignment="1">
      <alignment vertical="center"/>
    </xf>
    <xf numFmtId="167" fontId="2" fillId="0" borderId="0" xfId="42" applyNumberFormat="1" applyFont="1" applyAlignment="1" applyProtection="1">
      <alignment vertical="center"/>
      <protection/>
    </xf>
    <xf numFmtId="167" fontId="2" fillId="0" borderId="0" xfId="42" applyNumberFormat="1" applyFont="1" applyAlignment="1">
      <alignment vertical="center"/>
    </xf>
    <xf numFmtId="37" fontId="3" fillId="33" borderId="10" xfId="0" applyFont="1" applyFill="1" applyBorder="1" applyAlignment="1" applyProtection="1">
      <alignment horizontal="centerContinuous" vertical="center"/>
      <protection/>
    </xf>
    <xf numFmtId="37" fontId="3" fillId="33" borderId="11" xfId="0" applyFont="1" applyFill="1" applyBorder="1" applyAlignment="1" applyProtection="1">
      <alignment horizontal="centerContinuous" vertical="center"/>
      <protection/>
    </xf>
    <xf numFmtId="37" fontId="3" fillId="33" borderId="0" xfId="0" applyFont="1" applyFill="1" applyBorder="1" applyAlignment="1" applyProtection="1">
      <alignment horizontal="centerContinuous" vertical="center"/>
      <protection/>
    </xf>
    <xf numFmtId="37" fontId="3" fillId="33" borderId="0" xfId="0" applyFont="1" applyFill="1" applyBorder="1" applyAlignment="1" applyProtection="1">
      <alignment vertical="center"/>
      <protection/>
    </xf>
    <xf numFmtId="37" fontId="3" fillId="33" borderId="12" xfId="0" applyFont="1" applyFill="1" applyBorder="1" applyAlignment="1" applyProtection="1">
      <alignment vertical="center"/>
      <protection/>
    </xf>
    <xf numFmtId="37" fontId="3" fillId="33" borderId="13" xfId="0" applyFont="1" applyFill="1" applyBorder="1" applyAlignment="1" applyProtection="1">
      <alignment horizontal="centerContinuous" vertical="center"/>
      <protection/>
    </xf>
    <xf numFmtId="37" fontId="3" fillId="33" borderId="14" xfId="0" applyFont="1" applyFill="1" applyBorder="1" applyAlignment="1" applyProtection="1">
      <alignment horizontal="center" vertical="center"/>
      <protection/>
    </xf>
    <xf numFmtId="37" fontId="3" fillId="33" borderId="14" xfId="0" applyFont="1" applyFill="1" applyBorder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2" fillId="0" borderId="15" xfId="0" applyFont="1" applyBorder="1" applyAlignment="1" applyProtection="1">
      <alignment horizontal="center" vertical="center"/>
      <protection/>
    </xf>
    <xf numFmtId="167" fontId="2" fillId="0" borderId="15" xfId="42" applyNumberFormat="1" applyFont="1" applyBorder="1" applyAlignment="1" applyProtection="1">
      <alignment vertical="center"/>
      <protection/>
    </xf>
    <xf numFmtId="167" fontId="2" fillId="0" borderId="0" xfId="42" applyNumberFormat="1" applyFont="1" applyBorder="1" applyAlignment="1" applyProtection="1">
      <alignment vertical="center"/>
      <protection/>
    </xf>
    <xf numFmtId="37" fontId="3" fillId="33" borderId="12" xfId="0" applyFont="1" applyFill="1" applyBorder="1" applyAlignment="1">
      <alignment vertical="center"/>
    </xf>
    <xf numFmtId="37" fontId="2" fillId="34" borderId="0" xfId="0" applyFont="1" applyFill="1" applyAlignment="1" applyProtection="1">
      <alignment vertical="center"/>
      <protection/>
    </xf>
    <xf numFmtId="37" fontId="2" fillId="34" borderId="0" xfId="0" applyFont="1" applyFill="1" applyAlignment="1" applyProtection="1">
      <alignment horizontal="center" vertical="center"/>
      <protection/>
    </xf>
    <xf numFmtId="37" fontId="2" fillId="34" borderId="0" xfId="0" applyFont="1" applyFill="1" applyAlignment="1">
      <alignment vertical="center"/>
    </xf>
    <xf numFmtId="167" fontId="2" fillId="34" borderId="0" xfId="42" applyNumberFormat="1" applyFont="1" applyFill="1" applyAlignment="1" applyProtection="1">
      <alignment vertical="center"/>
      <protection/>
    </xf>
    <xf numFmtId="167" fontId="2" fillId="34" borderId="15" xfId="42" applyNumberFormat="1" applyFont="1" applyFill="1" applyBorder="1" applyAlignment="1" applyProtection="1">
      <alignment vertical="center"/>
      <protection/>
    </xf>
    <xf numFmtId="167" fontId="2" fillId="34" borderId="0" xfId="42" applyNumberFormat="1" applyFont="1" applyFill="1" applyAlignment="1">
      <alignment vertical="center"/>
    </xf>
    <xf numFmtId="167" fontId="2" fillId="34" borderId="0" xfId="42" applyNumberFormat="1" applyFont="1" applyFill="1" applyBorder="1" applyAlignment="1" applyProtection="1">
      <alignment vertical="center"/>
      <protection/>
    </xf>
    <xf numFmtId="37" fontId="2" fillId="0" borderId="0" xfId="0" applyFont="1" applyFill="1" applyAlignment="1" applyProtection="1">
      <alignment vertical="center"/>
      <protection/>
    </xf>
    <xf numFmtId="37" fontId="2" fillId="0" borderId="0" xfId="0" applyFont="1" applyFill="1" applyAlignment="1">
      <alignment vertical="center"/>
    </xf>
    <xf numFmtId="37" fontId="3" fillId="33" borderId="0" xfId="0" applyFont="1" applyFill="1" applyBorder="1" applyAlignment="1" applyProtection="1">
      <alignment horizontal="center" vertical="center"/>
      <protection/>
    </xf>
    <xf numFmtId="37" fontId="3" fillId="33" borderId="16" xfId="0" applyFont="1" applyFill="1" applyBorder="1" applyAlignment="1" applyProtection="1">
      <alignment horizontal="centerContinuous" vertical="center"/>
      <protection/>
    </xf>
    <xf numFmtId="37" fontId="3" fillId="33" borderId="17" xfId="0" applyFont="1" applyFill="1" applyBorder="1" applyAlignment="1">
      <alignment vertical="center"/>
    </xf>
    <xf numFmtId="37" fontId="3" fillId="33" borderId="17" xfId="0" applyFont="1" applyFill="1" applyBorder="1" applyAlignment="1" applyProtection="1">
      <alignment vertical="center"/>
      <protection/>
    </xf>
    <xf numFmtId="37" fontId="3" fillId="33" borderId="18" xfId="0" applyFont="1" applyFill="1" applyBorder="1" applyAlignment="1" applyProtection="1">
      <alignment vertical="center"/>
      <protection/>
    </xf>
    <xf numFmtId="37" fontId="4" fillId="33" borderId="0" xfId="0" applyFont="1" applyFill="1" applyAlignment="1">
      <alignment vertical="center"/>
    </xf>
    <xf numFmtId="37" fontId="2" fillId="0" borderId="0" xfId="0" applyNumberFormat="1" applyFont="1" applyAlignment="1" applyProtection="1">
      <alignment vertical="center"/>
      <protection/>
    </xf>
    <xf numFmtId="37" fontId="3" fillId="33" borderId="10" xfId="0" applyFont="1" applyFill="1" applyBorder="1" applyAlignment="1" applyProtection="1">
      <alignment vertical="center"/>
      <protection/>
    </xf>
    <xf numFmtId="37" fontId="3" fillId="33" borderId="16" xfId="0" applyFont="1" applyFill="1" applyBorder="1" applyAlignment="1" applyProtection="1">
      <alignment vertical="center"/>
      <protection/>
    </xf>
    <xf numFmtId="37" fontId="3" fillId="33" borderId="13" xfId="0" applyFont="1" applyFill="1" applyBorder="1" applyAlignment="1" applyProtection="1">
      <alignment vertical="center"/>
      <protection/>
    </xf>
    <xf numFmtId="165" fontId="2" fillId="34" borderId="0" xfId="44" applyNumberFormat="1" applyFont="1" applyFill="1" applyAlignment="1" applyProtection="1">
      <alignment vertical="center"/>
      <protection/>
    </xf>
    <xf numFmtId="37" fontId="3" fillId="0" borderId="0" xfId="0" applyFont="1" applyAlignment="1" applyProtection="1">
      <alignment horizontal="center" vertical="center"/>
      <protection/>
    </xf>
    <xf numFmtId="37" fontId="2" fillId="33" borderId="10" xfId="0" applyFont="1" applyFill="1" applyBorder="1" applyAlignment="1" applyProtection="1">
      <alignment vertical="center"/>
      <protection/>
    </xf>
    <xf numFmtId="37" fontId="2" fillId="33" borderId="11" xfId="0" applyFont="1" applyFill="1" applyBorder="1" applyAlignment="1" applyProtection="1">
      <alignment vertical="center"/>
      <protection/>
    </xf>
    <xf numFmtId="37" fontId="2" fillId="33" borderId="11" xfId="0" applyNumberFormat="1" applyFont="1" applyFill="1" applyBorder="1" applyAlignment="1" applyProtection="1">
      <alignment vertical="center"/>
      <protection/>
    </xf>
    <xf numFmtId="37" fontId="2" fillId="33" borderId="16" xfId="0" applyFont="1" applyFill="1" applyBorder="1" applyAlignment="1" applyProtection="1">
      <alignment vertical="center"/>
      <protection/>
    </xf>
    <xf numFmtId="37" fontId="2" fillId="33" borderId="13" xfId="0" applyFont="1" applyFill="1" applyBorder="1" applyAlignment="1" applyProtection="1">
      <alignment vertical="center"/>
      <protection/>
    </xf>
    <xf numFmtId="37" fontId="2" fillId="33" borderId="18" xfId="0" applyFont="1" applyFill="1" applyBorder="1" applyAlignment="1" applyProtection="1">
      <alignment vertical="center"/>
      <protection/>
    </xf>
    <xf numFmtId="37" fontId="3" fillId="0" borderId="0" xfId="0" applyFont="1" applyFill="1" applyBorder="1" applyAlignment="1" applyProtection="1">
      <alignment vertical="center"/>
      <protection/>
    </xf>
    <xf numFmtId="37" fontId="4" fillId="0" borderId="0" xfId="0" applyFont="1" applyFill="1" applyBorder="1" applyAlignment="1" applyProtection="1">
      <alignment vertical="center"/>
      <protection/>
    </xf>
    <xf numFmtId="37" fontId="4" fillId="0" borderId="0" xfId="0" applyFont="1" applyFill="1" applyBorder="1" applyAlignment="1">
      <alignment vertical="center"/>
    </xf>
    <xf numFmtId="167" fontId="2" fillId="0" borderId="0" xfId="42" applyNumberFormat="1" applyFont="1" applyFill="1" applyAlignment="1" applyProtection="1">
      <alignment vertical="center"/>
      <protection/>
    </xf>
    <xf numFmtId="165" fontId="2" fillId="0" borderId="0" xfId="44" applyNumberFormat="1" applyFont="1" applyBorder="1" applyAlignment="1" applyProtection="1">
      <alignment vertical="center"/>
      <protection/>
    </xf>
    <xf numFmtId="167" fontId="2" fillId="0" borderId="15" xfId="42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165" fontId="2" fillId="0" borderId="19" xfId="44" applyNumberFormat="1" applyFont="1" applyFill="1" applyBorder="1" applyAlignment="1" applyProtection="1">
      <alignment vertical="center"/>
      <protection/>
    </xf>
    <xf numFmtId="167" fontId="2" fillId="0" borderId="0" xfId="42" applyNumberFormat="1" applyFont="1" applyFill="1" applyAlignment="1">
      <alignment vertical="center"/>
    </xf>
    <xf numFmtId="167" fontId="2" fillId="0" borderId="20" xfId="42" applyNumberFormat="1" applyFont="1" applyFill="1" applyBorder="1" applyAlignment="1" applyProtection="1">
      <alignment vertical="center"/>
      <protection/>
    </xf>
    <xf numFmtId="165" fontId="2" fillId="0" borderId="0" xfId="44" applyNumberFormat="1" applyFont="1" applyFill="1" applyAlignment="1" applyProtection="1">
      <alignment vertical="center"/>
      <protection/>
    </xf>
    <xf numFmtId="165" fontId="2" fillId="0" borderId="0" xfId="44" applyNumberFormat="1" applyFont="1" applyFill="1" applyAlignment="1">
      <alignment vertical="center"/>
    </xf>
    <xf numFmtId="165" fontId="2" fillId="34" borderId="0" xfId="44" applyNumberFormat="1" applyFont="1" applyFill="1" applyBorder="1" applyAlignment="1" applyProtection="1">
      <alignment vertical="center"/>
      <protection/>
    </xf>
    <xf numFmtId="5" fontId="2" fillId="0" borderId="0" xfId="0" applyNumberFormat="1" applyFont="1" applyFill="1" applyAlignment="1" applyProtection="1">
      <alignment vertical="center"/>
      <protection/>
    </xf>
    <xf numFmtId="167" fontId="2" fillId="0" borderId="0" xfId="42" applyNumberFormat="1" applyFont="1" applyFill="1" applyBorder="1" applyAlignment="1" applyProtection="1" quotePrefix="1">
      <alignment vertical="center"/>
      <protection/>
    </xf>
    <xf numFmtId="167" fontId="2" fillId="0" borderId="21" xfId="42" applyNumberFormat="1" applyFont="1" applyFill="1" applyBorder="1" applyAlignment="1" applyProtection="1" quotePrefix="1">
      <alignment vertical="center"/>
      <protection/>
    </xf>
    <xf numFmtId="43" fontId="2" fillId="0" borderId="0" xfId="42" applyFont="1" applyAlignment="1" applyProtection="1">
      <alignment vertical="center"/>
      <protection/>
    </xf>
    <xf numFmtId="43" fontId="2" fillId="0" borderId="0" xfId="42" applyFont="1" applyAlignment="1">
      <alignment vertical="center"/>
    </xf>
    <xf numFmtId="37" fontId="3" fillId="33" borderId="12" xfId="0" applyFont="1" applyFill="1" applyBorder="1" applyAlignment="1" applyProtection="1">
      <alignment horizontal="center" vertical="center"/>
      <protection/>
    </xf>
    <xf numFmtId="37" fontId="0" fillId="33" borderId="0" xfId="0" applyFill="1" applyBorder="1" applyAlignment="1">
      <alignment horizontal="center" vertical="center"/>
    </xf>
    <xf numFmtId="37" fontId="0" fillId="33" borderId="17" xfId="0" applyFill="1" applyBorder="1" applyAlignment="1">
      <alignment horizontal="center" vertical="center"/>
    </xf>
    <xf numFmtId="37" fontId="0" fillId="0" borderId="0" xfId="0" applyBorder="1" applyAlignment="1">
      <alignment horizontal="center" vertical="center"/>
    </xf>
    <xf numFmtId="37" fontId="0" fillId="0" borderId="17" xfId="0" applyBorder="1" applyAlignment="1">
      <alignment horizontal="center" vertical="center"/>
    </xf>
    <xf numFmtId="37" fontId="3" fillId="33" borderId="0" xfId="0" applyFont="1" applyFill="1" applyBorder="1" applyAlignment="1" applyProtection="1">
      <alignment horizontal="center" vertical="center"/>
      <protection/>
    </xf>
    <xf numFmtId="37" fontId="3" fillId="33" borderId="17" xfId="0" applyFont="1" applyFill="1" applyBorder="1" applyAlignment="1" applyProtection="1">
      <alignment horizontal="center" vertical="center"/>
      <protection/>
    </xf>
    <xf numFmtId="37" fontId="5" fillId="33" borderId="0" xfId="0" applyFont="1" applyFill="1" applyBorder="1" applyAlignment="1">
      <alignment horizontal="center" vertical="center"/>
    </xf>
    <xf numFmtId="37" fontId="5" fillId="33" borderId="17" xfId="0" applyFont="1" applyFill="1" applyBorder="1" applyAlignment="1">
      <alignment horizontal="center" vertical="center"/>
    </xf>
    <xf numFmtId="37" fontId="3" fillId="33" borderId="12" xfId="0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22"/>
  <sheetViews>
    <sheetView showGridLines="0" tabSelected="1" zoomScalePageLayoutView="0" workbookViewId="0" topLeftCell="A1">
      <selection activeCell="A1" sqref="A1"/>
    </sheetView>
  </sheetViews>
  <sheetFormatPr defaultColWidth="11.57421875" defaultRowHeight="12"/>
  <cols>
    <col min="1" max="1" width="42.57421875" style="2" customWidth="1"/>
    <col min="2" max="2" width="2.421875" style="2" customWidth="1"/>
    <col min="3" max="3" width="15.421875" style="2" customWidth="1"/>
    <col min="4" max="4" width="1.57421875" style="2" customWidth="1"/>
    <col min="5" max="5" width="15.421875" style="2" customWidth="1"/>
    <col min="6" max="6" width="1.57421875" style="2" customWidth="1"/>
    <col min="7" max="7" width="15.421875" style="2" customWidth="1"/>
    <col min="8" max="8" width="1.57421875" style="2" customWidth="1"/>
    <col min="9" max="9" width="15.421875" style="2" customWidth="1"/>
    <col min="10" max="10" width="1.57421875" style="2" customWidth="1"/>
    <col min="11" max="11" width="15.421875" style="2" customWidth="1"/>
    <col min="12" max="12" width="1.57421875" style="2" customWidth="1"/>
    <col min="13" max="13" width="15.421875" style="2" customWidth="1"/>
    <col min="14" max="14" width="2.57421875" style="2" customWidth="1"/>
    <col min="15" max="15" width="9.57421875" style="2" customWidth="1"/>
    <col min="16" max="25" width="11.57421875" style="2" customWidth="1"/>
    <col min="26" max="26" width="15.57421875" style="2" customWidth="1"/>
    <col min="27" max="27" width="9.57421875" style="2" customWidth="1"/>
    <col min="28" max="28" width="29.57421875" style="2" customWidth="1"/>
    <col min="29" max="29" width="9.57421875" style="2" customWidth="1"/>
    <col min="30" max="30" width="15.57421875" style="2" customWidth="1"/>
    <col min="31" max="16384" width="11.57421875" style="2" customWidth="1"/>
  </cols>
  <sheetData>
    <row r="1" spans="1:30" ht="12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50" customFormat="1" ht="10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31"/>
      <c r="N2" s="48"/>
      <c r="O2" s="48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1:30" s="50" customFormat="1" ht="12">
      <c r="A3" s="66" t="s">
        <v>22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  <c r="N3" s="48"/>
      <c r="O3" s="48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</row>
    <row r="4" spans="1:30" s="50" customFormat="1" ht="12">
      <c r="A4" s="66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  <c r="N4" s="48"/>
      <c r="O4" s="48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</row>
    <row r="5" spans="1:30" s="50" customFormat="1" ht="8.25" customHeight="1">
      <c r="A5" s="20"/>
      <c r="B5" s="11"/>
      <c r="C5" s="10"/>
      <c r="D5" s="10"/>
      <c r="E5" s="10"/>
      <c r="F5" s="10"/>
      <c r="G5" s="10"/>
      <c r="H5" s="10"/>
      <c r="I5" s="10"/>
      <c r="J5" s="10"/>
      <c r="K5" s="11"/>
      <c r="L5" s="10"/>
      <c r="M5" s="32"/>
      <c r="N5" s="48"/>
      <c r="O5" s="48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</row>
    <row r="6" spans="1:30" s="50" customFormat="1" ht="12">
      <c r="A6" s="66" t="s">
        <v>43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8"/>
      <c r="N6" s="48"/>
      <c r="O6" s="48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</row>
    <row r="7" spans="1:30" s="50" customFormat="1" ht="12">
      <c r="A7" s="66" t="s">
        <v>51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  <c r="N7" s="48"/>
      <c r="O7" s="48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</row>
    <row r="8" spans="1:30" s="50" customFormat="1" ht="10.5" customHeight="1" thickBot="1">
      <c r="A8" s="13"/>
      <c r="B8" s="14"/>
      <c r="C8" s="14"/>
      <c r="D8" s="14"/>
      <c r="E8" s="14"/>
      <c r="F8" s="14"/>
      <c r="G8" s="14"/>
      <c r="H8" s="14"/>
      <c r="I8" s="15"/>
      <c r="J8" s="15"/>
      <c r="K8" s="15"/>
      <c r="L8" s="15"/>
      <c r="M8" s="34"/>
      <c r="N8" s="48"/>
      <c r="O8" s="48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</row>
    <row r="9" spans="1:30" ht="1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">
      <c r="A11" s="1"/>
      <c r="B11" s="1"/>
      <c r="C11" s="1"/>
      <c r="D11" s="1"/>
      <c r="E11" s="1"/>
      <c r="F11" s="1"/>
      <c r="G11" s="1"/>
      <c r="H11" s="1"/>
      <c r="I11" s="1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3.5" customHeight="1">
      <c r="A12" s="1"/>
      <c r="B12" s="1"/>
      <c r="C12" s="16" t="s">
        <v>1</v>
      </c>
      <c r="D12" s="1"/>
      <c r="E12" s="1"/>
      <c r="F12" s="1"/>
      <c r="G12" s="1"/>
      <c r="H12" s="1"/>
      <c r="I12" s="16" t="s">
        <v>46</v>
      </c>
      <c r="J12" s="1"/>
      <c r="K12" s="16" t="s">
        <v>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3.5" customHeight="1">
      <c r="A13" s="1"/>
      <c r="B13" s="1"/>
      <c r="C13" s="17" t="s">
        <v>3</v>
      </c>
      <c r="D13" s="1"/>
      <c r="E13" s="17" t="s">
        <v>4</v>
      </c>
      <c r="F13" s="1"/>
      <c r="G13" s="17" t="s">
        <v>5</v>
      </c>
      <c r="H13" s="1"/>
      <c r="I13" s="17" t="s">
        <v>6</v>
      </c>
      <c r="J13" s="1"/>
      <c r="K13" s="17" t="s">
        <v>6</v>
      </c>
      <c r="L13" s="1"/>
      <c r="M13" s="17" t="s">
        <v>7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s="23" customFormat="1" ht="13.5" customHeight="1">
      <c r="A16" s="21" t="s">
        <v>37</v>
      </c>
      <c r="B16" s="21"/>
      <c r="C16" s="21"/>
      <c r="D16" s="21"/>
      <c r="E16" s="21"/>
      <c r="F16" s="21"/>
      <c r="G16" s="22" t="s">
        <v>1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s="5" customFormat="1" ht="13.5" customHeight="1">
      <c r="A17" s="4" t="s">
        <v>24</v>
      </c>
      <c r="B17" s="4"/>
      <c r="C17" s="4">
        <v>18829</v>
      </c>
      <c r="D17" s="4"/>
      <c r="E17" s="4">
        <v>22986</v>
      </c>
      <c r="F17" s="4"/>
      <c r="G17" s="4">
        <v>760539</v>
      </c>
      <c r="H17" s="4"/>
      <c r="I17" s="4">
        <v>23774</v>
      </c>
      <c r="J17" s="4"/>
      <c r="K17" s="4">
        <v>45645</v>
      </c>
      <c r="L17" s="4"/>
      <c r="M17" s="4">
        <f>SUM(C17:K17)</f>
        <v>871773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s="26" customFormat="1" ht="13.5" customHeight="1">
      <c r="A18" s="24" t="s">
        <v>25</v>
      </c>
      <c r="B18" s="24"/>
      <c r="C18" s="25">
        <v>10597</v>
      </c>
      <c r="D18" s="24"/>
      <c r="E18" s="25">
        <v>315899</v>
      </c>
      <c r="F18" s="24"/>
      <c r="G18" s="25">
        <f>206362+1</f>
        <v>206363</v>
      </c>
      <c r="H18" s="24"/>
      <c r="I18" s="25">
        <v>255667</v>
      </c>
      <c r="J18" s="24"/>
      <c r="K18" s="25">
        <v>102272</v>
      </c>
      <c r="L18" s="24"/>
      <c r="M18" s="25">
        <f>SUM(C18:K18)</f>
        <v>890798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1:30" s="7" customFormat="1" ht="13.5" customHeight="1">
      <c r="A19" s="6" t="s">
        <v>26</v>
      </c>
      <c r="B19" s="6"/>
      <c r="C19" s="18">
        <f>SUM(C16:C18)</f>
        <v>29426</v>
      </c>
      <c r="D19" s="6"/>
      <c r="E19" s="18">
        <f>SUM(E16:E18)</f>
        <v>338885</v>
      </c>
      <c r="F19" s="6"/>
      <c r="G19" s="18">
        <f>SUM(G16:G18)</f>
        <v>966902</v>
      </c>
      <c r="H19" s="6"/>
      <c r="I19" s="18">
        <f>SUM(I16:I18)</f>
        <v>279441</v>
      </c>
      <c r="J19" s="6"/>
      <c r="K19" s="18">
        <f>SUM(K16:K18)</f>
        <v>147917</v>
      </c>
      <c r="L19" s="6"/>
      <c r="M19" s="18">
        <f>SUM(M16:M18)</f>
        <v>1762571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s="26" customFormat="1" ht="13.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1:30" s="7" customFormat="1" ht="13.5" customHeight="1">
      <c r="A21" s="28" t="s">
        <v>38</v>
      </c>
      <c r="B21" s="6"/>
      <c r="C21" s="6" t="s">
        <v>8</v>
      </c>
      <c r="D21" s="6" t="s">
        <v>8</v>
      </c>
      <c r="E21" s="6" t="s">
        <v>8</v>
      </c>
      <c r="F21" s="6" t="s">
        <v>8</v>
      </c>
      <c r="G21" s="6" t="s">
        <v>8</v>
      </c>
      <c r="H21" s="6" t="s">
        <v>8</v>
      </c>
      <c r="I21" s="6" t="s">
        <v>8</v>
      </c>
      <c r="J21" s="6" t="s">
        <v>8</v>
      </c>
      <c r="K21" s="6" t="s">
        <v>8</v>
      </c>
      <c r="L21" s="6"/>
      <c r="M21" s="6" t="s">
        <v>8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s="26" customFormat="1" ht="13.5" customHeight="1">
      <c r="A22" s="40" t="s">
        <v>27</v>
      </c>
      <c r="B22" s="24"/>
      <c r="C22" s="24">
        <v>405022</v>
      </c>
      <c r="D22" s="24"/>
      <c r="E22" s="24">
        <v>0</v>
      </c>
      <c r="F22" s="24"/>
      <c r="G22" s="24">
        <v>262</v>
      </c>
      <c r="H22" s="24"/>
      <c r="I22" s="24">
        <v>0</v>
      </c>
      <c r="J22" s="24"/>
      <c r="K22" s="24">
        <v>0</v>
      </c>
      <c r="L22" s="24"/>
      <c r="M22" s="24">
        <f aca="true" t="shared" si="0" ref="M22:M28">SUM(C22:K22)</f>
        <v>405284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s="7" customFormat="1" ht="13.5" customHeight="1">
      <c r="A23" s="4" t="s">
        <v>28</v>
      </c>
      <c r="B23" s="6"/>
      <c r="C23" s="6">
        <v>169283</v>
      </c>
      <c r="D23" s="6"/>
      <c r="E23" s="6">
        <f>39036+1</f>
        <v>39037</v>
      </c>
      <c r="F23" s="6"/>
      <c r="G23" s="6">
        <f>161448-1</f>
        <v>161447</v>
      </c>
      <c r="H23" s="6"/>
      <c r="I23" s="6">
        <v>62418</v>
      </c>
      <c r="J23" s="6"/>
      <c r="K23" s="6">
        <v>47008</v>
      </c>
      <c r="L23" s="6"/>
      <c r="M23" s="6">
        <f t="shared" si="0"/>
        <v>479193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s="26" customFormat="1" ht="13.5" customHeight="1">
      <c r="A24" s="24" t="s">
        <v>47</v>
      </c>
      <c r="B24" s="24"/>
      <c r="C24" s="24">
        <v>130065</v>
      </c>
      <c r="D24" s="24"/>
      <c r="E24" s="24">
        <v>0</v>
      </c>
      <c r="F24" s="24"/>
      <c r="G24" s="24">
        <v>0</v>
      </c>
      <c r="H24" s="24"/>
      <c r="I24" s="24">
        <v>0</v>
      </c>
      <c r="J24" s="24"/>
      <c r="K24" s="24">
        <v>0</v>
      </c>
      <c r="L24" s="24"/>
      <c r="M24" s="24">
        <f t="shared" si="0"/>
        <v>130065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1:30" s="7" customFormat="1" ht="13.5" customHeight="1">
      <c r="A25" s="4" t="s">
        <v>29</v>
      </c>
      <c r="B25" s="6"/>
      <c r="C25" s="6">
        <v>0</v>
      </c>
      <c r="D25" s="6"/>
      <c r="E25" s="6">
        <v>10987</v>
      </c>
      <c r="F25" s="6"/>
      <c r="G25" s="6">
        <v>27801</v>
      </c>
      <c r="H25" s="6"/>
      <c r="I25" s="6">
        <v>9499</v>
      </c>
      <c r="J25" s="6"/>
      <c r="K25" s="6">
        <v>4871</v>
      </c>
      <c r="L25" s="6"/>
      <c r="M25" s="6">
        <f t="shared" si="0"/>
        <v>53158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s="26" customFormat="1" ht="13.5" customHeight="1">
      <c r="A26" s="27" t="s">
        <v>30</v>
      </c>
      <c r="B26" s="27"/>
      <c r="C26" s="27">
        <v>139018</v>
      </c>
      <c r="D26" s="27"/>
      <c r="E26" s="27">
        <v>122420</v>
      </c>
      <c r="F26" s="27"/>
      <c r="G26" s="27">
        <v>286105</v>
      </c>
      <c r="H26" s="27"/>
      <c r="I26" s="27">
        <v>32046</v>
      </c>
      <c r="J26" s="27"/>
      <c r="K26" s="27">
        <v>69214</v>
      </c>
      <c r="L26" s="27"/>
      <c r="M26" s="27">
        <f t="shared" si="0"/>
        <v>648803</v>
      </c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s="7" customFormat="1" ht="13.5" customHeight="1">
      <c r="A27" s="52" t="s">
        <v>31</v>
      </c>
      <c r="B27" s="19"/>
      <c r="C27" s="19">
        <v>28448</v>
      </c>
      <c r="D27" s="19"/>
      <c r="E27" s="19">
        <v>0</v>
      </c>
      <c r="F27" s="19"/>
      <c r="G27" s="19">
        <v>4959</v>
      </c>
      <c r="H27" s="19"/>
      <c r="I27" s="19">
        <v>0</v>
      </c>
      <c r="J27" s="19"/>
      <c r="K27" s="19">
        <v>12498</v>
      </c>
      <c r="L27" s="19"/>
      <c r="M27" s="19">
        <f t="shared" si="0"/>
        <v>45905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s="26" customFormat="1" ht="13.5" customHeight="1">
      <c r="A28" s="60" t="s">
        <v>48</v>
      </c>
      <c r="B28" s="24"/>
      <c r="C28" s="27">
        <v>-809418</v>
      </c>
      <c r="D28" s="24"/>
      <c r="E28" s="27">
        <v>167297</v>
      </c>
      <c r="F28" s="24"/>
      <c r="G28" s="27">
        <v>423312</v>
      </c>
      <c r="H28" s="24"/>
      <c r="I28" s="27">
        <v>144637</v>
      </c>
      <c r="J28" s="24"/>
      <c r="K28" s="27">
        <v>74172</v>
      </c>
      <c r="L28" s="24"/>
      <c r="M28" s="25">
        <f t="shared" si="0"/>
        <v>0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s="56" customFormat="1" ht="13.5" customHeight="1">
      <c r="A29" s="51" t="s">
        <v>32</v>
      </c>
      <c r="B29" s="51"/>
      <c r="C29" s="57">
        <f>SUM(C21:C28)</f>
        <v>62418</v>
      </c>
      <c r="D29" s="51"/>
      <c r="E29" s="57">
        <f>SUM(E21:E28)</f>
        <v>339741</v>
      </c>
      <c r="F29" s="51"/>
      <c r="G29" s="57">
        <f>SUM(G21:G28)</f>
        <v>903886</v>
      </c>
      <c r="H29" s="51"/>
      <c r="I29" s="57">
        <f>SUM(I21:I28)</f>
        <v>248600</v>
      </c>
      <c r="J29" s="51"/>
      <c r="K29" s="57">
        <f>SUM(K21:K28)</f>
        <v>207763</v>
      </c>
      <c r="L29" s="51"/>
      <c r="M29" s="57">
        <f>SUM(M21:M28)</f>
        <v>1762408</v>
      </c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</row>
    <row r="30" spans="1:30" s="26" customFormat="1" ht="13.5" customHeight="1">
      <c r="A30" s="24"/>
      <c r="B30" s="24"/>
      <c r="C30" s="24" t="s">
        <v>8</v>
      </c>
      <c r="D30" s="24" t="s">
        <v>8</v>
      </c>
      <c r="E30" s="24" t="s">
        <v>8</v>
      </c>
      <c r="F30" s="24" t="s">
        <v>8</v>
      </c>
      <c r="G30" s="24" t="s">
        <v>8</v>
      </c>
      <c r="H30" s="24" t="s">
        <v>8</v>
      </c>
      <c r="I30" s="24" t="s">
        <v>8</v>
      </c>
      <c r="J30" s="24" t="s">
        <v>8</v>
      </c>
      <c r="K30" s="24" t="s">
        <v>8</v>
      </c>
      <c r="L30" s="24"/>
      <c r="M30" s="24" t="s">
        <v>8</v>
      </c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s="56" customFormat="1" ht="13.5" customHeight="1">
      <c r="A31" s="51" t="s">
        <v>33</v>
      </c>
      <c r="B31" s="51"/>
      <c r="C31" s="51" t="s">
        <v>8</v>
      </c>
      <c r="D31" s="51" t="s">
        <v>8</v>
      </c>
      <c r="E31" s="51" t="s">
        <v>8</v>
      </c>
      <c r="F31" s="51" t="s">
        <v>8</v>
      </c>
      <c r="G31" s="51" t="s">
        <v>8</v>
      </c>
      <c r="H31" s="51" t="s">
        <v>8</v>
      </c>
      <c r="I31" s="51" t="s">
        <v>8</v>
      </c>
      <c r="J31" s="51" t="s">
        <v>8</v>
      </c>
      <c r="K31" s="51" t="s">
        <v>8</v>
      </c>
      <c r="L31" s="51"/>
      <c r="M31" s="51" t="s">
        <v>8</v>
      </c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</row>
    <row r="32" spans="1:30" s="26" customFormat="1" ht="13.5" customHeight="1">
      <c r="A32" s="24" t="s">
        <v>34</v>
      </c>
      <c r="B32" s="24"/>
      <c r="C32" s="25">
        <f>+C19-C29</f>
        <v>-32992</v>
      </c>
      <c r="D32" s="24"/>
      <c r="E32" s="25">
        <f>+E19-E29</f>
        <v>-856</v>
      </c>
      <c r="F32" s="24"/>
      <c r="G32" s="25">
        <f>+G19-G29</f>
        <v>63016</v>
      </c>
      <c r="H32" s="24"/>
      <c r="I32" s="25">
        <f>+I19-I29</f>
        <v>30841</v>
      </c>
      <c r="J32" s="24"/>
      <c r="K32" s="25">
        <f>+K19-K29</f>
        <v>-59846</v>
      </c>
      <c r="L32" s="24"/>
      <c r="M32" s="25">
        <f>+M19-M29</f>
        <v>163</v>
      </c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s="56" customFormat="1" ht="13.5" customHeight="1">
      <c r="A33" s="51"/>
      <c r="B33" s="51"/>
      <c r="C33" s="51" t="s">
        <v>8</v>
      </c>
      <c r="D33" s="51" t="s">
        <v>8</v>
      </c>
      <c r="E33" s="51" t="s">
        <v>8</v>
      </c>
      <c r="F33" s="51" t="s">
        <v>8</v>
      </c>
      <c r="G33" s="51" t="s">
        <v>8</v>
      </c>
      <c r="H33" s="51" t="s">
        <v>8</v>
      </c>
      <c r="I33" s="51" t="s">
        <v>8</v>
      </c>
      <c r="J33" s="51" t="s">
        <v>8</v>
      </c>
      <c r="K33" s="51" t="s">
        <v>8</v>
      </c>
      <c r="L33" s="51"/>
      <c r="M33" s="51" t="s">
        <v>8</v>
      </c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</row>
    <row r="34" spans="1:30" s="26" customFormat="1" ht="13.5" customHeight="1">
      <c r="A34" s="21" t="s">
        <v>39</v>
      </c>
      <c r="B34" s="24"/>
      <c r="C34" s="24" t="s">
        <v>8</v>
      </c>
      <c r="D34" s="24" t="s">
        <v>8</v>
      </c>
      <c r="E34" s="24" t="s">
        <v>8</v>
      </c>
      <c r="F34" s="24" t="s">
        <v>8</v>
      </c>
      <c r="G34" s="24" t="s">
        <v>8</v>
      </c>
      <c r="H34" s="24" t="s">
        <v>8</v>
      </c>
      <c r="I34" s="24" t="s">
        <v>8</v>
      </c>
      <c r="J34" s="24" t="s">
        <v>8</v>
      </c>
      <c r="K34" s="24" t="s">
        <v>8</v>
      </c>
      <c r="L34" s="24"/>
      <c r="M34" s="24" t="s">
        <v>8</v>
      </c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s="56" customFormat="1" ht="13.5" customHeight="1">
      <c r="A35" s="51" t="s">
        <v>35</v>
      </c>
      <c r="B35" s="51"/>
      <c r="C35" s="53">
        <v>32992</v>
      </c>
      <c r="D35" s="51"/>
      <c r="E35" s="53">
        <v>0</v>
      </c>
      <c r="F35" s="51"/>
      <c r="G35" s="53">
        <v>0</v>
      </c>
      <c r="H35" s="51"/>
      <c r="I35" s="53">
        <v>0</v>
      </c>
      <c r="J35" s="51"/>
      <c r="K35" s="53">
        <v>0</v>
      </c>
      <c r="L35" s="51"/>
      <c r="M35" s="53">
        <f>SUM(C35:K35)</f>
        <v>32992</v>
      </c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</row>
    <row r="36" spans="1:30" s="26" customFormat="1" ht="13.5" customHeight="1">
      <c r="A36" s="24"/>
      <c r="B36" s="24"/>
      <c r="C36" s="27"/>
      <c r="D36" s="24"/>
      <c r="E36" s="27"/>
      <c r="F36" s="24"/>
      <c r="G36" s="27"/>
      <c r="H36" s="24"/>
      <c r="I36" s="27"/>
      <c r="J36" s="24"/>
      <c r="K36" s="27"/>
      <c r="L36" s="24"/>
      <c r="M36" s="27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:30" s="59" customFormat="1" ht="13.5" customHeight="1" thickBot="1">
      <c r="A37" s="58" t="s">
        <v>36</v>
      </c>
      <c r="B37" s="58"/>
      <c r="C37" s="55">
        <f>SUM(C30:C35)</f>
        <v>0</v>
      </c>
      <c r="D37" s="58"/>
      <c r="E37" s="55">
        <f>SUM(E30:E35)</f>
        <v>-856</v>
      </c>
      <c r="F37" s="58"/>
      <c r="G37" s="55">
        <f>SUM(G30:G35)</f>
        <v>63016</v>
      </c>
      <c r="H37" s="58"/>
      <c r="I37" s="55">
        <f>SUM(I30:I35)</f>
        <v>30841</v>
      </c>
      <c r="J37" s="58"/>
      <c r="K37" s="55">
        <f>SUM(K30:K35)</f>
        <v>-59846</v>
      </c>
      <c r="L37" s="58"/>
      <c r="M37" s="55">
        <f>SUM(M30:M35)</f>
        <v>33155</v>
      </c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s="29" customFormat="1" ht="12.75" thickTop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s="65" customFormat="1" ht="12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</row>
    <row r="40" spans="1:30" s="65" customFormat="1" ht="12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</row>
    <row r="41" spans="1:30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25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</sheetData>
  <sheetProtection/>
  <mergeCells count="4">
    <mergeCell ref="A6:M6"/>
    <mergeCell ref="A3:M3"/>
    <mergeCell ref="A4:M4"/>
    <mergeCell ref="A7:M7"/>
  </mergeCells>
  <printOptions horizontalCentered="1"/>
  <pageMargins left="0.25" right="0.2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20.57421875" style="2" customWidth="1"/>
    <col min="2" max="2" width="60.57421875" style="2" customWidth="1"/>
    <col min="3" max="3" width="15.421875" style="2" customWidth="1"/>
    <col min="4" max="4" width="20.57421875" style="2" customWidth="1"/>
    <col min="5" max="16384" width="9.00390625" style="2" customWidth="1"/>
  </cols>
  <sheetData>
    <row r="1" spans="1:4" ht="12.75" thickBot="1">
      <c r="A1" s="1"/>
      <c r="B1" s="3"/>
      <c r="C1" s="3"/>
      <c r="D1" s="1"/>
    </row>
    <row r="2" spans="1:4" s="35" customFormat="1" ht="10.5" customHeight="1">
      <c r="A2" s="37"/>
      <c r="B2" s="9"/>
      <c r="C2" s="9"/>
      <c r="D2" s="38"/>
    </row>
    <row r="3" spans="1:4" s="35" customFormat="1" ht="12">
      <c r="A3" s="66" t="s">
        <v>22</v>
      </c>
      <c r="B3" s="71"/>
      <c r="C3" s="71"/>
      <c r="D3" s="72"/>
    </row>
    <row r="4" spans="1:4" s="35" customFormat="1" ht="12">
      <c r="A4" s="66" t="s">
        <v>0</v>
      </c>
      <c r="B4" s="73"/>
      <c r="C4" s="73"/>
      <c r="D4" s="74"/>
    </row>
    <row r="5" spans="1:4" s="35" customFormat="1" ht="8.25" customHeight="1">
      <c r="A5" s="12"/>
      <c r="B5" s="30"/>
      <c r="C5" s="10"/>
      <c r="D5" s="33"/>
    </row>
    <row r="6" spans="1:4" s="35" customFormat="1" ht="12">
      <c r="A6" s="66" t="s">
        <v>23</v>
      </c>
      <c r="B6" s="73"/>
      <c r="C6" s="73"/>
      <c r="D6" s="74"/>
    </row>
    <row r="7" spans="1:4" s="35" customFormat="1" ht="12">
      <c r="A7" s="75" t="s">
        <v>52</v>
      </c>
      <c r="B7" s="73"/>
      <c r="C7" s="73"/>
      <c r="D7" s="74"/>
    </row>
    <row r="8" spans="1:4" s="35" customFormat="1" ht="10.5" customHeight="1" thickBot="1">
      <c r="A8" s="39"/>
      <c r="B8" s="15"/>
      <c r="C8" s="15"/>
      <c r="D8" s="34"/>
    </row>
    <row r="9" spans="1:4" ht="12">
      <c r="A9" s="1"/>
      <c r="B9" s="1"/>
      <c r="C9" s="1"/>
      <c r="D9" s="1"/>
    </row>
    <row r="10" spans="1:4" ht="12">
      <c r="A10" s="1"/>
      <c r="B10" s="1"/>
      <c r="C10" s="1"/>
      <c r="D10" s="1"/>
    </row>
    <row r="11" spans="1:4" s="29" customFormat="1" ht="13.5" customHeight="1">
      <c r="A11" s="28"/>
      <c r="B11" s="28" t="s">
        <v>9</v>
      </c>
      <c r="C11" s="28"/>
      <c r="D11" s="28"/>
    </row>
    <row r="12" spans="1:4" s="29" customFormat="1" ht="13.5" customHeight="1">
      <c r="A12" s="28"/>
      <c r="B12" s="28" t="s">
        <v>14</v>
      </c>
      <c r="C12" s="58">
        <v>587631</v>
      </c>
      <c r="D12" s="61"/>
    </row>
    <row r="13" spans="1:4" s="29" customFormat="1" ht="13.5" customHeight="1">
      <c r="A13" s="28"/>
      <c r="B13" s="28" t="s">
        <v>15</v>
      </c>
      <c r="C13" s="51">
        <v>34296</v>
      </c>
      <c r="D13" s="61"/>
    </row>
    <row r="14" spans="1:4" s="29" customFormat="1" ht="13.5" customHeight="1">
      <c r="A14" s="28"/>
      <c r="B14" s="28" t="s">
        <v>16</v>
      </c>
      <c r="C14" s="57">
        <f>SUM(C12:C13)</f>
        <v>621927</v>
      </c>
      <c r="D14" s="28"/>
    </row>
    <row r="15" spans="1:4" s="29" customFormat="1" ht="13.5" customHeight="1">
      <c r="A15" s="28"/>
      <c r="B15" s="28"/>
      <c r="C15" s="51"/>
      <c r="D15" s="28"/>
    </row>
    <row r="16" spans="1:4" s="29" customFormat="1" ht="13.5" customHeight="1">
      <c r="A16" s="28"/>
      <c r="B16" s="28" t="s">
        <v>10</v>
      </c>
      <c r="C16" s="51"/>
      <c r="D16" s="28"/>
    </row>
    <row r="17" spans="1:4" s="29" customFormat="1" ht="13.5" customHeight="1">
      <c r="A17" s="28"/>
      <c r="B17" s="28" t="s">
        <v>50</v>
      </c>
      <c r="C17" s="51">
        <v>12471</v>
      </c>
      <c r="D17" s="28"/>
    </row>
    <row r="18" spans="1:4" s="29" customFormat="1" ht="13.5" customHeight="1">
      <c r="A18" s="28"/>
      <c r="B18" s="28" t="s">
        <v>17</v>
      </c>
      <c r="C18" s="53">
        <v>34379</v>
      </c>
      <c r="D18" s="28"/>
    </row>
    <row r="19" spans="1:4" s="29" customFormat="1" ht="13.5" customHeight="1">
      <c r="A19" s="28"/>
      <c r="B19" s="28" t="s">
        <v>18</v>
      </c>
      <c r="C19" s="53">
        <f>SUM(C17:C18)</f>
        <v>46850</v>
      </c>
      <c r="D19" s="28"/>
    </row>
    <row r="20" spans="1:4" s="29" customFormat="1" ht="13.5" customHeight="1">
      <c r="A20" s="28"/>
      <c r="B20" s="28"/>
      <c r="C20" s="54"/>
      <c r="D20" s="28"/>
    </row>
    <row r="21" spans="1:4" s="29" customFormat="1" ht="13.5" customHeight="1" thickBot="1">
      <c r="A21" s="28"/>
      <c r="B21" s="28" t="s">
        <v>40</v>
      </c>
      <c r="C21" s="55">
        <f>C14-C19</f>
        <v>575077</v>
      </c>
      <c r="D21" s="28"/>
    </row>
    <row r="22" spans="1:4" s="29" customFormat="1" ht="12.75" thickTop="1">
      <c r="A22" s="28"/>
      <c r="B22" s="28"/>
      <c r="C22" s="54"/>
      <c r="D22" s="28"/>
    </row>
    <row r="23" spans="1:4" ht="12">
      <c r="A23" s="1"/>
      <c r="B23" s="1"/>
      <c r="C23" s="36"/>
      <c r="D23" s="1"/>
    </row>
    <row r="24" spans="1:4" ht="12">
      <c r="A24" s="1"/>
      <c r="B24" s="1"/>
      <c r="C24" s="36"/>
      <c r="D24" s="1"/>
    </row>
    <row r="25" spans="1:4" ht="12.75" thickBot="1">
      <c r="A25" s="1"/>
      <c r="B25" s="1"/>
      <c r="C25" s="36"/>
      <c r="D25" s="1"/>
    </row>
    <row r="26" spans="1:4" ht="10.5" customHeight="1">
      <c r="A26" s="42"/>
      <c r="B26" s="43"/>
      <c r="C26" s="44"/>
      <c r="D26" s="45"/>
    </row>
    <row r="27" spans="1:4" ht="12">
      <c r="A27" s="66" t="s">
        <v>11</v>
      </c>
      <c r="B27" s="69"/>
      <c r="C27" s="69"/>
      <c r="D27" s="70"/>
    </row>
    <row r="28" spans="1:4" ht="12">
      <c r="A28" s="66" t="s">
        <v>51</v>
      </c>
      <c r="B28" s="69"/>
      <c r="C28" s="69"/>
      <c r="D28" s="70"/>
    </row>
    <row r="29" spans="1:4" ht="10.5" customHeight="1" thickBot="1">
      <c r="A29" s="46"/>
      <c r="B29" s="14"/>
      <c r="C29" s="14"/>
      <c r="D29" s="47"/>
    </row>
    <row r="30" spans="1:4" ht="12">
      <c r="A30" s="1"/>
      <c r="B30" s="41"/>
      <c r="C30" s="41"/>
      <c r="D30" s="1"/>
    </row>
    <row r="31" spans="1:4" ht="12">
      <c r="A31" s="1"/>
      <c r="B31" s="1"/>
      <c r="C31" s="36"/>
      <c r="D31" s="1"/>
    </row>
    <row r="32" spans="1:4" s="29" customFormat="1" ht="13.5" customHeight="1">
      <c r="A32" s="28"/>
      <c r="B32" s="28" t="s">
        <v>41</v>
      </c>
      <c r="C32" s="28"/>
      <c r="D32" s="28"/>
    </row>
    <row r="33" spans="1:4" s="29" customFormat="1" ht="13.5" customHeight="1">
      <c r="A33" s="28"/>
      <c r="B33" s="28" t="s">
        <v>12</v>
      </c>
      <c r="C33" s="28"/>
      <c r="D33" s="28"/>
    </row>
    <row r="34" spans="1:4" s="29" customFormat="1" ht="13.5" customHeight="1">
      <c r="A34" s="28"/>
      <c r="B34" s="28" t="s">
        <v>19</v>
      </c>
      <c r="C34" s="58">
        <v>277437</v>
      </c>
      <c r="D34" s="28"/>
    </row>
    <row r="35" spans="1:4" s="29" customFormat="1" ht="13.5" customHeight="1">
      <c r="A35" s="28"/>
      <c r="B35" s="28" t="s">
        <v>20</v>
      </c>
      <c r="C35" s="51">
        <v>33155</v>
      </c>
      <c r="D35" s="28"/>
    </row>
    <row r="36" spans="1:4" s="29" customFormat="1" ht="13.5" customHeight="1">
      <c r="A36" s="28"/>
      <c r="B36" s="28" t="s">
        <v>44</v>
      </c>
      <c r="C36" s="57">
        <f>SUM(C34:C35)</f>
        <v>310592</v>
      </c>
      <c r="D36" s="28"/>
    </row>
    <row r="37" spans="1:4" s="29" customFormat="1" ht="13.5" customHeight="1">
      <c r="A37" s="28"/>
      <c r="B37" s="28"/>
      <c r="C37" s="51"/>
      <c r="D37" s="28"/>
    </row>
    <row r="38" spans="1:4" s="29" customFormat="1" ht="13.5" customHeight="1">
      <c r="A38" s="28"/>
      <c r="B38" s="28" t="s">
        <v>13</v>
      </c>
      <c r="C38" s="51"/>
      <c r="D38" s="28"/>
    </row>
    <row r="39" spans="1:4" s="29" customFormat="1" ht="13.5" customHeight="1">
      <c r="A39" s="28"/>
      <c r="B39" s="28" t="s">
        <v>19</v>
      </c>
      <c r="C39" s="51">
        <v>288709</v>
      </c>
      <c r="D39" s="28"/>
    </row>
    <row r="40" spans="1:4" s="29" customFormat="1" ht="13.5" customHeight="1">
      <c r="A40" s="28"/>
      <c r="B40" s="28" t="s">
        <v>21</v>
      </c>
      <c r="C40" s="62">
        <v>45905</v>
      </c>
      <c r="D40" s="28"/>
    </row>
    <row r="41" spans="1:4" s="29" customFormat="1" ht="13.5" customHeight="1">
      <c r="A41" s="28"/>
      <c r="B41" s="28" t="s">
        <v>49</v>
      </c>
      <c r="C41" s="63">
        <v>-70129</v>
      </c>
      <c r="D41" s="28"/>
    </row>
    <row r="42" spans="1:4" s="29" customFormat="1" ht="13.5" customHeight="1">
      <c r="A42" s="28"/>
      <c r="B42" s="28" t="s">
        <v>45</v>
      </c>
      <c r="C42" s="53">
        <f>SUM(C39:C41)</f>
        <v>264485</v>
      </c>
      <c r="D42" s="28"/>
    </row>
    <row r="43" spans="1:4" s="29" customFormat="1" ht="13.5" customHeight="1">
      <c r="A43" s="28"/>
      <c r="B43" s="28"/>
      <c r="C43" s="51"/>
      <c r="D43" s="28"/>
    </row>
    <row r="44" spans="1:4" s="29" customFormat="1" ht="13.5" customHeight="1" thickBot="1">
      <c r="A44" s="28"/>
      <c r="B44" s="28" t="s">
        <v>42</v>
      </c>
      <c r="C44" s="55">
        <f>C36+C42</f>
        <v>575077</v>
      </c>
      <c r="D44" s="28"/>
    </row>
    <row r="45" spans="1:4" ht="12.75" thickTop="1">
      <c r="A45" s="1"/>
      <c r="B45" s="1"/>
      <c r="C45" s="36"/>
      <c r="D45" s="1"/>
    </row>
    <row r="46" spans="1:4" ht="12">
      <c r="A46" s="1"/>
      <c r="B46" s="1"/>
      <c r="C46" s="1"/>
      <c r="D46" s="1"/>
    </row>
    <row r="47" spans="1:4" ht="12">
      <c r="A47" s="1"/>
      <c r="B47" s="1"/>
      <c r="C47" s="1"/>
      <c r="D47" s="1"/>
    </row>
  </sheetData>
  <sheetProtection/>
  <mergeCells count="6">
    <mergeCell ref="A28:D28"/>
    <mergeCell ref="A27:D27"/>
    <mergeCell ref="A3:D3"/>
    <mergeCell ref="A4:D4"/>
    <mergeCell ref="A6:D6"/>
    <mergeCell ref="A7:D7"/>
  </mergeCells>
  <conditionalFormatting sqref="A11:D21 A32:D44">
    <cfRule type="expression" priority="1" dxfId="0" stopIfTrue="1">
      <formula>MOD(ROW(),2)=0</formula>
    </cfRule>
  </conditionalFormatting>
  <printOptions horizontalCentered="1"/>
  <pageMargins left="0.2" right="0.2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2006-08-08T20:07:39Z</cp:lastPrinted>
  <dcterms:created xsi:type="dcterms:W3CDTF">2002-08-12T15:31:25Z</dcterms:created>
  <dcterms:modified xsi:type="dcterms:W3CDTF">2008-10-14T16:16:41Z</dcterms:modified>
  <cp:category/>
  <cp:version/>
  <cp:contentType/>
  <cp:contentStatus/>
</cp:coreProperties>
</file>